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ライフプランシート" sheetId="1" r:id="rId4"/>
  </sheets>
  <definedNames/>
  <calcPr/>
</workbook>
</file>

<file path=xl/sharedStrings.xml><?xml version="1.0" encoding="utf-8"?>
<sst xmlns="http://schemas.openxmlformats.org/spreadsheetml/2006/main" count="85" uniqueCount="55">
  <si>
    <t>ライフプランシート</t>
  </si>
  <si>
    <t>自分</t>
  </si>
  <si>
    <t>妻</t>
  </si>
  <si>
    <t>第一子</t>
  </si>
  <si>
    <t>第二子</t>
  </si>
  <si>
    <t>現金</t>
  </si>
  <si>
    <t>株式等投資元本</t>
  </si>
  <si>
    <t>不動産</t>
  </si>
  <si>
    <t>総資産(万円)</t>
  </si>
  <si>
    <t>イベント</t>
  </si>
  <si>
    <t>地元へUターン</t>
  </si>
  <si>
    <t>中古車購入</t>
  </si>
  <si>
    <t>結婚・新生活準備</t>
  </si>
  <si>
    <t>第一子誕生</t>
  </si>
  <si>
    <t>中古住宅取得(頭金500万)
第二子誕生</t>
  </si>
  <si>
    <t>中古車買い替え</t>
  </si>
  <si>
    <t>小学校入学（第一子）</t>
  </si>
  <si>
    <t>小学校入学（第二子）</t>
  </si>
  <si>
    <t>中古車買い替え
中学校入学（第一子）</t>
  </si>
  <si>
    <t>高等学校学校入学（第一子）
中学校入学（第二子）</t>
  </si>
  <si>
    <t>大学入学（第一子）
高等学校学校入学（第二子）</t>
  </si>
  <si>
    <t>就職（第一子）
大学入学（第二子）</t>
  </si>
  <si>
    <t>本業所属</t>
  </si>
  <si>
    <t>○☓商事</t>
  </si>
  <si>
    <t>地元企業</t>
  </si>
  <si>
    <t>自分年収(A)</t>
  </si>
  <si>
    <t>妻年収(B)</t>
  </si>
  <si>
    <t>副業年収(C)</t>
  </si>
  <si>
    <t>運用益等(D)</t>
  </si>
  <si>
    <t>総収入(A〜D合計)</t>
  </si>
  <si>
    <t>総収入(手取り※)</t>
  </si>
  <si>
    <t>支出(月)</t>
  </si>
  <si>
    <t>大きな出費</t>
  </si>
  <si>
    <t>ローン(年)</t>
  </si>
  <si>
    <t>総支出(年)</t>
  </si>
  <si>
    <t>年間貯蓄額</t>
  </si>
  <si>
    <t>父</t>
  </si>
  <si>
    <t>母</t>
  </si>
  <si>
    <t>弟</t>
  </si>
  <si>
    <t>妹</t>
  </si>
  <si>
    <t>備考</t>
  </si>
  <si>
    <t>父定年退職</t>
  </si>
  <si>
    <t>介護リスク発生</t>
  </si>
  <si>
    <t xml:space="preserve">※単位：万円　※各数値は年末のもの　</t>
  </si>
  <si>
    <t>※手取り年収：税金等で23%引きを想定</t>
  </si>
  <si>
    <t>【上記モデルケースの解説】</t>
  </si>
  <si>
    <t>自分：スタート時30歳独身で都内一人暮らし。長男で将来的には地元の地方都市へUターンを考えている。</t>
  </si>
  <si>
    <t xml:space="preserve">　　　移住と結婚資金を貯めるため1ヶ月10万円で生活。地元企業転職後の年収ダウンを想定し副業を開始</t>
  </si>
  <si>
    <t>妻：都内で知り合った女性でUターンにも賛成。地元に戻った後転職等が落ち着いてから結婚式を挙げる予定。結婚後はパートで働く予定（年収100万円）</t>
  </si>
  <si>
    <t>子供：2人を想定。高校までの全費用と大学への進学費の一部（200万円）、就職祝いを負担予定</t>
  </si>
  <si>
    <t>現金：生活資金として現金200万円を確保</t>
  </si>
  <si>
    <t>運用益等：生活資金意外は、年間利回り10%想定の「がんばらない投資術」で株式等に積極投資する</t>
  </si>
  <si>
    <t>住宅：中古住宅を頭金500万円＋月20万円のローンで購入予定</t>
  </si>
  <si>
    <t>車：中古車を8年おきに買い替え</t>
  </si>
  <si>
    <t>※祝儀、補助金等は計算に含めていない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</si>
</sst>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color rgb="FFCC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2">
    <border/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1" fillId="0" fontId="1" numFmtId="0" xfId="0" applyAlignment="1" applyBorder="1" applyFont="1">
      <alignment horizontal="center"/>
    </xf>
    <xf borderId="1" fillId="2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readingOrder="0"/>
    </xf>
    <xf borderId="1" fillId="0" fontId="1" numFmtId="0" xfId="0" applyBorder="1" applyFont="1"/>
    <xf borderId="1" fillId="3" fontId="1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readingOrder="0"/>
    </xf>
    <xf borderId="1" fillId="0" fontId="1" numFmtId="3" xfId="0" applyBorder="1" applyFont="1" applyNumberFormat="1"/>
    <xf borderId="1" fillId="4" fontId="1" numFmtId="3" xfId="0" applyAlignment="1" applyBorder="1" applyFill="1" applyFont="1" applyNumberFormat="1">
      <alignment horizontal="center" readingOrder="0"/>
    </xf>
    <xf borderId="1" fillId="0" fontId="1" numFmtId="3" xfId="0" applyAlignment="1" applyBorder="1" applyFont="1" applyNumberFormat="1">
      <alignment readingOrder="0"/>
    </xf>
    <xf borderId="1" fillId="5" fontId="1" numFmtId="3" xfId="0" applyAlignment="1" applyBorder="1" applyFill="1" applyFont="1" applyNumberFormat="1">
      <alignment readingOrder="0"/>
    </xf>
    <xf borderId="1" fillId="4" fontId="1" numFmtId="0" xfId="0" applyAlignment="1" applyBorder="1" applyFont="1">
      <alignment horizontal="center" readingOrder="0"/>
    </xf>
    <xf borderId="1" fillId="6" fontId="1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1" xfId="0" applyBorder="1" applyFont="1" applyNumberFormat="1"/>
    <xf borderId="1" fillId="4" fontId="1" numFmtId="1" xfId="0" applyAlignment="1" applyBorder="1" applyFont="1" applyNumberFormat="1">
      <alignment readingOrder="0"/>
    </xf>
    <xf borderId="1" fillId="0" fontId="3" numFmtId="0" xfId="0" applyAlignment="1" applyBorder="1" applyFont="1">
      <alignment readingOrder="0"/>
    </xf>
    <xf borderId="1" fillId="2" fontId="1" numFmtId="3" xfId="0" applyAlignment="1" applyBorder="1" applyFont="1" applyNumberFormat="1">
      <alignment horizontal="center" readingOrder="0"/>
    </xf>
    <xf borderId="1" fillId="0" fontId="3" numFmtId="3" xfId="0" applyBorder="1" applyFont="1" applyNumberFormat="1"/>
    <xf borderId="1" fillId="0" fontId="3" numFmtId="3" xfId="0" applyAlignment="1" applyBorder="1" applyFont="1" applyNumberFormat="1">
      <alignment readingOrder="0"/>
    </xf>
    <xf borderId="1" fillId="7" fontId="3" numFmtId="3" xfId="0" applyAlignment="1" applyBorder="1" applyFill="1" applyFont="1" applyNumberFormat="1">
      <alignment readingOrder="0"/>
    </xf>
    <xf borderId="1" fillId="0" fontId="1" numFmtId="1" xfId="0" applyAlignment="1" applyBorder="1" applyFont="1" applyNumberFormat="1">
      <alignment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3.86"/>
    <col customWidth="1" min="2" max="2" width="19.14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4"/>
      <c r="B2" s="5"/>
      <c r="C2" s="6">
        <v>2020.0</v>
      </c>
      <c r="D2" s="6">
        <v>2021.0</v>
      </c>
      <c r="E2" s="6">
        <v>2022.0</v>
      </c>
      <c r="F2" s="6">
        <v>2023.0</v>
      </c>
      <c r="G2" s="6">
        <v>2024.0</v>
      </c>
      <c r="H2" s="6">
        <v>2025.0</v>
      </c>
      <c r="I2" s="6">
        <v>2026.0</v>
      </c>
      <c r="J2" s="6">
        <v>2027.0</v>
      </c>
      <c r="K2" s="6">
        <v>2028.0</v>
      </c>
      <c r="L2" s="6">
        <v>2029.0</v>
      </c>
      <c r="M2" s="6">
        <v>2030.0</v>
      </c>
      <c r="N2" s="6">
        <v>2031.0</v>
      </c>
      <c r="O2" s="6">
        <v>2032.0</v>
      </c>
      <c r="P2" s="6">
        <v>2033.0</v>
      </c>
      <c r="Q2" s="6">
        <v>2034.0</v>
      </c>
      <c r="R2" s="6">
        <v>2035.0</v>
      </c>
      <c r="S2" s="6">
        <v>2036.0</v>
      </c>
      <c r="T2" s="6">
        <v>2037.0</v>
      </c>
      <c r="U2" s="6">
        <v>2038.0</v>
      </c>
      <c r="V2" s="6">
        <v>2039.0</v>
      </c>
      <c r="W2" s="6">
        <v>2040.0</v>
      </c>
      <c r="X2" s="6">
        <v>2041.0</v>
      </c>
      <c r="Y2" s="6">
        <v>2042.0</v>
      </c>
      <c r="Z2" s="6">
        <v>2043.0</v>
      </c>
      <c r="AA2" s="6">
        <v>2044.0</v>
      </c>
      <c r="AB2" s="6">
        <v>2045.0</v>
      </c>
      <c r="AC2" s="6">
        <v>2046.0</v>
      </c>
      <c r="AD2" s="6">
        <v>2047.0</v>
      </c>
      <c r="AE2" s="6">
        <v>2048.0</v>
      </c>
      <c r="AF2" s="6">
        <v>2049.0</v>
      </c>
      <c r="AG2" s="6">
        <v>2050.0</v>
      </c>
    </row>
    <row r="3">
      <c r="A3" s="7"/>
      <c r="B3" s="8" t="s">
        <v>1</v>
      </c>
      <c r="C3" s="9">
        <v>30.0</v>
      </c>
      <c r="D3" s="9">
        <v>31.0</v>
      </c>
      <c r="E3" s="9">
        <v>32.0</v>
      </c>
      <c r="F3" s="9">
        <v>33.0</v>
      </c>
      <c r="G3" s="9">
        <v>34.0</v>
      </c>
      <c r="H3" s="9">
        <v>35.0</v>
      </c>
      <c r="I3" s="9">
        <v>36.0</v>
      </c>
      <c r="J3" s="9">
        <v>37.0</v>
      </c>
      <c r="K3" s="9">
        <v>38.0</v>
      </c>
      <c r="L3" s="9">
        <v>39.0</v>
      </c>
      <c r="M3" s="9">
        <v>40.0</v>
      </c>
      <c r="N3" s="9">
        <v>41.0</v>
      </c>
      <c r="O3" s="9">
        <v>42.0</v>
      </c>
      <c r="P3" s="9">
        <v>43.0</v>
      </c>
      <c r="Q3" s="9">
        <v>44.0</v>
      </c>
      <c r="R3" s="9">
        <v>45.0</v>
      </c>
      <c r="S3" s="9">
        <v>46.0</v>
      </c>
      <c r="T3" s="9">
        <v>47.0</v>
      </c>
      <c r="U3" s="9">
        <v>48.0</v>
      </c>
      <c r="V3" s="9">
        <v>49.0</v>
      </c>
      <c r="W3" s="9">
        <v>50.0</v>
      </c>
      <c r="X3" s="9">
        <v>51.0</v>
      </c>
      <c r="Y3" s="9">
        <v>52.0</v>
      </c>
      <c r="Z3" s="9">
        <v>53.0</v>
      </c>
      <c r="AA3" s="9">
        <v>54.0</v>
      </c>
      <c r="AB3" s="9">
        <v>55.0</v>
      </c>
      <c r="AC3" s="9">
        <v>56.0</v>
      </c>
      <c r="AD3" s="9">
        <v>57.0</v>
      </c>
      <c r="AE3" s="9">
        <v>58.0</v>
      </c>
      <c r="AF3" s="9">
        <v>59.0</v>
      </c>
      <c r="AG3" s="9">
        <v>60.0</v>
      </c>
    </row>
    <row r="4">
      <c r="A4" s="7"/>
      <c r="B4" s="8" t="s">
        <v>2</v>
      </c>
      <c r="C4" s="7"/>
      <c r="D4" s="7"/>
      <c r="E4" s="7"/>
      <c r="F4" s="7"/>
      <c r="G4" s="9">
        <v>32.0</v>
      </c>
      <c r="H4" s="9">
        <v>33.0</v>
      </c>
      <c r="I4" s="9">
        <v>34.0</v>
      </c>
      <c r="J4" s="9">
        <v>35.0</v>
      </c>
      <c r="K4" s="9">
        <v>36.0</v>
      </c>
      <c r="L4" s="9">
        <v>37.0</v>
      </c>
      <c r="M4" s="9">
        <v>38.0</v>
      </c>
      <c r="N4" s="9">
        <v>39.0</v>
      </c>
      <c r="O4" s="9">
        <v>40.0</v>
      </c>
      <c r="P4" s="9">
        <v>41.0</v>
      </c>
      <c r="Q4" s="9">
        <v>42.0</v>
      </c>
      <c r="R4" s="9">
        <v>43.0</v>
      </c>
      <c r="S4" s="9">
        <v>44.0</v>
      </c>
      <c r="T4" s="9">
        <v>45.0</v>
      </c>
      <c r="U4" s="9">
        <v>46.0</v>
      </c>
      <c r="V4" s="9">
        <v>47.0</v>
      </c>
      <c r="W4" s="9">
        <v>48.0</v>
      </c>
      <c r="X4" s="9">
        <v>49.0</v>
      </c>
      <c r="Y4" s="9">
        <v>50.0</v>
      </c>
      <c r="Z4" s="9">
        <v>51.0</v>
      </c>
      <c r="AA4" s="9">
        <v>52.0</v>
      </c>
      <c r="AB4" s="9">
        <v>53.0</v>
      </c>
      <c r="AC4" s="9">
        <v>54.0</v>
      </c>
      <c r="AD4" s="9">
        <v>55.0</v>
      </c>
      <c r="AE4" s="9">
        <v>56.0</v>
      </c>
      <c r="AF4" s="9">
        <v>57.0</v>
      </c>
      <c r="AG4" s="9">
        <v>58.0</v>
      </c>
    </row>
    <row r="5">
      <c r="A5" s="7"/>
      <c r="B5" s="8" t="s">
        <v>3</v>
      </c>
      <c r="C5" s="7"/>
      <c r="D5" s="7"/>
      <c r="E5" s="7"/>
      <c r="F5" s="7"/>
      <c r="G5" s="7"/>
      <c r="H5" s="9"/>
      <c r="I5" s="9">
        <v>0.0</v>
      </c>
      <c r="J5" s="9">
        <v>1.0</v>
      </c>
      <c r="K5" s="9">
        <v>2.0</v>
      </c>
      <c r="L5" s="9">
        <v>3.0</v>
      </c>
      <c r="M5" s="9">
        <v>4.0</v>
      </c>
      <c r="N5" s="9">
        <v>5.0</v>
      </c>
      <c r="O5" s="9">
        <v>6.0</v>
      </c>
      <c r="P5" s="9">
        <v>7.0</v>
      </c>
      <c r="Q5" s="9">
        <v>8.0</v>
      </c>
      <c r="R5" s="9">
        <v>9.0</v>
      </c>
      <c r="S5" s="9">
        <v>10.0</v>
      </c>
      <c r="T5" s="9">
        <v>11.0</v>
      </c>
      <c r="U5" s="9">
        <v>12.0</v>
      </c>
      <c r="V5" s="9">
        <v>13.0</v>
      </c>
      <c r="W5" s="9">
        <v>14.0</v>
      </c>
      <c r="X5" s="9">
        <v>15.0</v>
      </c>
      <c r="Y5" s="9">
        <v>16.0</v>
      </c>
      <c r="Z5" s="9">
        <v>17.0</v>
      </c>
      <c r="AA5" s="9">
        <v>18.0</v>
      </c>
      <c r="AB5" s="9">
        <v>19.0</v>
      </c>
      <c r="AC5" s="9">
        <v>20.0</v>
      </c>
      <c r="AD5" s="9">
        <v>21.0</v>
      </c>
      <c r="AE5" s="9">
        <v>22.0</v>
      </c>
      <c r="AF5" s="9">
        <v>23.0</v>
      </c>
      <c r="AG5" s="9">
        <v>24.0</v>
      </c>
    </row>
    <row r="6">
      <c r="A6" s="7"/>
      <c r="B6" s="8" t="s">
        <v>4</v>
      </c>
      <c r="C6" s="7"/>
      <c r="D6" s="7"/>
      <c r="E6" s="7"/>
      <c r="F6" s="7"/>
      <c r="G6" s="7"/>
      <c r="H6" s="7"/>
      <c r="I6" s="7"/>
      <c r="J6" s="7"/>
      <c r="K6" s="9"/>
      <c r="L6" s="9">
        <v>0.0</v>
      </c>
      <c r="M6" s="9">
        <v>1.0</v>
      </c>
      <c r="N6" s="9">
        <v>2.0</v>
      </c>
      <c r="O6" s="9">
        <v>3.0</v>
      </c>
      <c r="P6" s="9">
        <v>4.0</v>
      </c>
      <c r="Q6" s="9">
        <v>5.0</v>
      </c>
      <c r="R6" s="9">
        <v>6.0</v>
      </c>
      <c r="S6" s="9">
        <v>7.0</v>
      </c>
      <c r="T6" s="9">
        <v>8.0</v>
      </c>
      <c r="U6" s="9">
        <v>9.0</v>
      </c>
      <c r="V6" s="9">
        <v>10.0</v>
      </c>
      <c r="W6" s="9">
        <v>11.0</v>
      </c>
      <c r="X6" s="9">
        <v>12.0</v>
      </c>
      <c r="Y6" s="9">
        <v>13.0</v>
      </c>
      <c r="Z6" s="9">
        <v>14.0</v>
      </c>
      <c r="AA6" s="9">
        <v>15.0</v>
      </c>
      <c r="AB6" s="9">
        <v>16.0</v>
      </c>
      <c r="AC6" s="9">
        <v>17.0</v>
      </c>
      <c r="AD6" s="9">
        <v>18.0</v>
      </c>
      <c r="AE6" s="9">
        <v>19.0</v>
      </c>
      <c r="AF6" s="9">
        <v>20.0</v>
      </c>
      <c r="AG6" s="9">
        <v>21.0</v>
      </c>
    </row>
    <row r="7">
      <c r="A7" s="10"/>
      <c r="B7" s="11" t="s">
        <v>5</v>
      </c>
      <c r="C7" s="12">
        <v>200.0</v>
      </c>
      <c r="D7" s="12">
        <v>200.0</v>
      </c>
      <c r="E7" s="12">
        <v>200.0</v>
      </c>
      <c r="F7" s="12">
        <v>200.0</v>
      </c>
      <c r="G7" s="12">
        <v>200.0</v>
      </c>
      <c r="H7" s="12">
        <v>200.0</v>
      </c>
      <c r="I7" s="12">
        <v>200.0</v>
      </c>
      <c r="J7" s="12">
        <v>200.0</v>
      </c>
      <c r="K7" s="12">
        <v>200.0</v>
      </c>
      <c r="L7" s="12">
        <v>200.0</v>
      </c>
      <c r="M7" s="12">
        <v>200.0</v>
      </c>
      <c r="N7" s="12">
        <v>200.0</v>
      </c>
      <c r="O7" s="12">
        <v>200.0</v>
      </c>
      <c r="P7" s="12">
        <v>200.0</v>
      </c>
      <c r="Q7" s="12">
        <v>200.0</v>
      </c>
      <c r="R7" s="12">
        <v>200.0</v>
      </c>
      <c r="S7" s="12">
        <v>200.0</v>
      </c>
      <c r="T7" s="12">
        <v>200.0</v>
      </c>
      <c r="U7" s="12">
        <v>200.0</v>
      </c>
      <c r="V7" s="12">
        <v>200.0</v>
      </c>
      <c r="W7" s="12">
        <v>200.0</v>
      </c>
      <c r="X7" s="12">
        <v>200.0</v>
      </c>
      <c r="Y7" s="12">
        <v>200.0</v>
      </c>
      <c r="Z7" s="12">
        <v>200.0</v>
      </c>
      <c r="AA7" s="12">
        <v>200.0</v>
      </c>
      <c r="AB7" s="12">
        <v>200.0</v>
      </c>
      <c r="AC7" s="12">
        <v>200.0</v>
      </c>
      <c r="AD7" s="12">
        <v>200.0</v>
      </c>
      <c r="AE7" s="12">
        <v>200.0</v>
      </c>
      <c r="AF7" s="12">
        <v>200.0</v>
      </c>
      <c r="AG7" s="12">
        <v>200.0</v>
      </c>
    </row>
    <row r="8">
      <c r="A8" s="10"/>
      <c r="B8" s="11" t="s">
        <v>6</v>
      </c>
      <c r="C8" s="12">
        <v>200.0</v>
      </c>
      <c r="D8" s="12">
        <f t="shared" ref="D8:AG8" si="1">C8+C23</f>
        <v>441.9</v>
      </c>
      <c r="E8" s="12">
        <f t="shared" si="1"/>
        <v>725.5263</v>
      </c>
      <c r="F8" s="12">
        <f t="shared" si="1"/>
        <v>1061.791825</v>
      </c>
      <c r="G8" s="12">
        <f t="shared" si="1"/>
        <v>1180.649796</v>
      </c>
      <c r="H8" s="12">
        <f t="shared" si="1"/>
        <v>1215.05983</v>
      </c>
      <c r="I8" s="12">
        <f t="shared" si="1"/>
        <v>1507.519437</v>
      </c>
      <c r="J8" s="12">
        <f t="shared" si="1"/>
        <v>1733.198433</v>
      </c>
      <c r="K8" s="12">
        <f t="shared" si="1"/>
        <v>2003.954713</v>
      </c>
      <c r="L8" s="12">
        <f t="shared" si="1"/>
        <v>2368.259226</v>
      </c>
      <c r="M8" s="12">
        <f t="shared" si="1"/>
        <v>2179.315186</v>
      </c>
      <c r="N8" s="12">
        <f t="shared" si="1"/>
        <v>2243.522455</v>
      </c>
      <c r="O8" s="12">
        <f t="shared" si="1"/>
        <v>2211.373684</v>
      </c>
      <c r="P8" s="12">
        <f t="shared" si="1"/>
        <v>2319.449458</v>
      </c>
      <c r="Q8" s="12">
        <f t="shared" si="1"/>
        <v>2458.547066</v>
      </c>
      <c r="R8" s="12">
        <f t="shared" si="1"/>
        <v>2584.355191</v>
      </c>
      <c r="S8" s="12">
        <f t="shared" si="1"/>
        <v>2704.85054</v>
      </c>
      <c r="T8" s="12">
        <f t="shared" si="1"/>
        <v>2849.624032</v>
      </c>
      <c r="U8" s="12">
        <f t="shared" si="1"/>
        <v>3005.545082</v>
      </c>
      <c r="V8" s="12">
        <f t="shared" si="1"/>
        <v>3137.472054</v>
      </c>
      <c r="W8" s="12">
        <f t="shared" si="1"/>
        <v>3109.557402</v>
      </c>
      <c r="X8" s="12">
        <f t="shared" si="1"/>
        <v>3249.493322</v>
      </c>
      <c r="Y8" s="12">
        <f t="shared" si="1"/>
        <v>3400.204307</v>
      </c>
      <c r="Z8" s="12">
        <f t="shared" si="1"/>
        <v>3522.520039</v>
      </c>
      <c r="AA8" s="12">
        <f t="shared" si="1"/>
        <v>3694.254082</v>
      </c>
      <c r="AB8" s="12">
        <f t="shared" si="1"/>
        <v>3879.211646</v>
      </c>
      <c r="AC8" s="12">
        <f t="shared" si="1"/>
        <v>3858.410943</v>
      </c>
      <c r="AD8" s="12">
        <f t="shared" si="1"/>
        <v>4056.008586</v>
      </c>
      <c r="AE8" s="12">
        <f t="shared" si="1"/>
        <v>4118.821247</v>
      </c>
      <c r="AF8" s="12">
        <f t="shared" si="1"/>
        <v>4116.470483</v>
      </c>
      <c r="AG8" s="12">
        <f t="shared" si="1"/>
        <v>4333.93871</v>
      </c>
    </row>
    <row r="9">
      <c r="A9" s="10"/>
      <c r="B9" s="11" t="s">
        <v>7</v>
      </c>
      <c r="C9" s="12">
        <v>0.0</v>
      </c>
      <c r="D9" s="12">
        <v>0.0</v>
      </c>
      <c r="E9" s="12">
        <v>0.0</v>
      </c>
      <c r="F9" s="12">
        <v>0.0</v>
      </c>
      <c r="G9" s="12">
        <v>0.0</v>
      </c>
      <c r="H9" s="12">
        <v>0.0</v>
      </c>
      <c r="I9" s="12">
        <v>0.0</v>
      </c>
      <c r="J9" s="12">
        <v>0.0</v>
      </c>
      <c r="K9" s="12">
        <v>0.0</v>
      </c>
      <c r="L9" s="12">
        <v>1500.0</v>
      </c>
      <c r="M9" s="12">
        <v>1400.0</v>
      </c>
      <c r="N9" s="12">
        <v>1300.0</v>
      </c>
      <c r="O9" s="12">
        <v>1200.0</v>
      </c>
      <c r="P9" s="12">
        <v>1100.0</v>
      </c>
      <c r="Q9" s="12">
        <v>1000.0</v>
      </c>
      <c r="R9" s="12">
        <v>900.0</v>
      </c>
      <c r="S9" s="12">
        <v>800.0</v>
      </c>
      <c r="T9" s="12">
        <v>700.0</v>
      </c>
      <c r="U9" s="12">
        <v>600.0</v>
      </c>
      <c r="V9" s="12">
        <v>500.0</v>
      </c>
      <c r="W9" s="12">
        <v>400.0</v>
      </c>
      <c r="X9" s="12">
        <v>300.0</v>
      </c>
      <c r="Y9" s="12">
        <v>300.0</v>
      </c>
      <c r="Z9" s="12">
        <v>300.0</v>
      </c>
      <c r="AA9" s="12">
        <v>300.0</v>
      </c>
      <c r="AB9" s="12">
        <v>300.0</v>
      </c>
      <c r="AC9" s="12">
        <v>300.0</v>
      </c>
      <c r="AD9" s="12">
        <v>300.0</v>
      </c>
      <c r="AE9" s="12">
        <v>300.0</v>
      </c>
      <c r="AF9" s="12">
        <v>300.0</v>
      </c>
      <c r="AG9" s="12">
        <v>300.0</v>
      </c>
    </row>
    <row r="10">
      <c r="A10" s="10"/>
      <c r="B10" s="11" t="s">
        <v>8</v>
      </c>
      <c r="C10" s="13">
        <f t="shared" ref="C10:AG10" si="2">SUM(C7:C9)</f>
        <v>400</v>
      </c>
      <c r="D10" s="13">
        <f t="shared" si="2"/>
        <v>641.9</v>
      </c>
      <c r="E10" s="13">
        <f t="shared" si="2"/>
        <v>925.5263</v>
      </c>
      <c r="F10" s="13">
        <f t="shared" si="2"/>
        <v>1261.791825</v>
      </c>
      <c r="G10" s="13">
        <f t="shared" si="2"/>
        <v>1380.649796</v>
      </c>
      <c r="H10" s="13">
        <f t="shared" si="2"/>
        <v>1415.05983</v>
      </c>
      <c r="I10" s="13">
        <f t="shared" si="2"/>
        <v>1707.519437</v>
      </c>
      <c r="J10" s="13">
        <f t="shared" si="2"/>
        <v>1933.198433</v>
      </c>
      <c r="K10" s="13">
        <f t="shared" si="2"/>
        <v>2203.954713</v>
      </c>
      <c r="L10" s="13">
        <f t="shared" si="2"/>
        <v>4068.259226</v>
      </c>
      <c r="M10" s="13">
        <f t="shared" si="2"/>
        <v>3779.315186</v>
      </c>
      <c r="N10" s="13">
        <f t="shared" si="2"/>
        <v>3743.522455</v>
      </c>
      <c r="O10" s="13">
        <f t="shared" si="2"/>
        <v>3611.373684</v>
      </c>
      <c r="P10" s="13">
        <f t="shared" si="2"/>
        <v>3619.449458</v>
      </c>
      <c r="Q10" s="13">
        <f t="shared" si="2"/>
        <v>3658.547066</v>
      </c>
      <c r="R10" s="13">
        <f t="shared" si="2"/>
        <v>3684.355191</v>
      </c>
      <c r="S10" s="13">
        <f t="shared" si="2"/>
        <v>3704.85054</v>
      </c>
      <c r="T10" s="13">
        <f t="shared" si="2"/>
        <v>3749.624032</v>
      </c>
      <c r="U10" s="13">
        <f t="shared" si="2"/>
        <v>3805.545082</v>
      </c>
      <c r="V10" s="13">
        <f t="shared" si="2"/>
        <v>3837.472054</v>
      </c>
      <c r="W10" s="13">
        <f t="shared" si="2"/>
        <v>3709.557402</v>
      </c>
      <c r="X10" s="13">
        <f t="shared" si="2"/>
        <v>3749.493322</v>
      </c>
      <c r="Y10" s="13">
        <f t="shared" si="2"/>
        <v>3900.204307</v>
      </c>
      <c r="Z10" s="13">
        <f t="shared" si="2"/>
        <v>4022.520039</v>
      </c>
      <c r="AA10" s="13">
        <f t="shared" si="2"/>
        <v>4194.254082</v>
      </c>
      <c r="AB10" s="13">
        <f t="shared" si="2"/>
        <v>4379.211646</v>
      </c>
      <c r="AC10" s="13">
        <f t="shared" si="2"/>
        <v>4358.410943</v>
      </c>
      <c r="AD10" s="13">
        <f t="shared" si="2"/>
        <v>4556.008586</v>
      </c>
      <c r="AE10" s="13">
        <f t="shared" si="2"/>
        <v>4618.821247</v>
      </c>
      <c r="AF10" s="13">
        <f t="shared" si="2"/>
        <v>4616.470483</v>
      </c>
      <c r="AG10" s="13">
        <f t="shared" si="2"/>
        <v>4833.93871</v>
      </c>
    </row>
    <row r="11">
      <c r="A11" s="7"/>
      <c r="B11" s="14" t="s">
        <v>9</v>
      </c>
      <c r="C11" s="7"/>
      <c r="D11" s="7"/>
      <c r="E11" s="9" t="s">
        <v>10</v>
      </c>
      <c r="F11" s="9" t="s">
        <v>11</v>
      </c>
      <c r="G11" s="9" t="s">
        <v>12</v>
      </c>
      <c r="H11" s="9"/>
      <c r="I11" s="9" t="s">
        <v>13</v>
      </c>
      <c r="J11" s="7"/>
      <c r="K11" s="7"/>
      <c r="L11" s="9" t="s">
        <v>14</v>
      </c>
      <c r="M11" s="9"/>
      <c r="N11" s="9" t="s">
        <v>15</v>
      </c>
      <c r="O11" s="9" t="s">
        <v>16</v>
      </c>
      <c r="P11" s="9"/>
      <c r="Q11" s="9"/>
      <c r="R11" s="9" t="s">
        <v>17</v>
      </c>
      <c r="S11" s="9"/>
      <c r="T11" s="7"/>
      <c r="U11" s="9"/>
      <c r="V11" s="9" t="s">
        <v>18</v>
      </c>
      <c r="W11" s="9"/>
      <c r="X11" s="7"/>
      <c r="Y11" s="9" t="s">
        <v>19</v>
      </c>
      <c r="Z11" s="9"/>
      <c r="AA11" s="9"/>
      <c r="AB11" s="9" t="s">
        <v>20</v>
      </c>
      <c r="AC11" s="9"/>
      <c r="AD11" s="9" t="s">
        <v>15</v>
      </c>
      <c r="AE11" s="9" t="s">
        <v>21</v>
      </c>
      <c r="AF11" s="7"/>
      <c r="AG11" s="9"/>
    </row>
    <row r="12">
      <c r="A12" s="4"/>
      <c r="B12" s="15" t="s">
        <v>22</v>
      </c>
      <c r="C12" s="16" t="s">
        <v>23</v>
      </c>
      <c r="D12" s="16" t="s">
        <v>23</v>
      </c>
      <c r="E12" s="16" t="s">
        <v>23</v>
      </c>
      <c r="F12" s="16" t="s">
        <v>24</v>
      </c>
      <c r="G12" s="16" t="s">
        <v>24</v>
      </c>
      <c r="H12" s="16" t="s">
        <v>24</v>
      </c>
      <c r="I12" s="16" t="s">
        <v>24</v>
      </c>
      <c r="J12" s="16" t="s">
        <v>24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24</v>
      </c>
      <c r="Q12" s="16" t="s">
        <v>24</v>
      </c>
      <c r="R12" s="16" t="s">
        <v>24</v>
      </c>
      <c r="S12" s="16" t="s">
        <v>24</v>
      </c>
      <c r="T12" s="16" t="s">
        <v>24</v>
      </c>
      <c r="U12" s="16" t="s">
        <v>24</v>
      </c>
      <c r="V12" s="16" t="s">
        <v>24</v>
      </c>
      <c r="W12" s="16" t="s">
        <v>24</v>
      </c>
      <c r="X12" s="16" t="s">
        <v>24</v>
      </c>
      <c r="Y12" s="16" t="s">
        <v>24</v>
      </c>
      <c r="Z12" s="16" t="s">
        <v>24</v>
      </c>
      <c r="AA12" s="16" t="s">
        <v>24</v>
      </c>
      <c r="AB12" s="16" t="s">
        <v>24</v>
      </c>
      <c r="AC12" s="16" t="s">
        <v>24</v>
      </c>
      <c r="AD12" s="16" t="s">
        <v>24</v>
      </c>
      <c r="AE12" s="16" t="s">
        <v>24</v>
      </c>
      <c r="AF12" s="16" t="s">
        <v>24</v>
      </c>
      <c r="AG12" s="16" t="s">
        <v>24</v>
      </c>
    </row>
    <row r="13">
      <c r="A13" s="7"/>
      <c r="B13" s="15" t="s">
        <v>25</v>
      </c>
      <c r="C13" s="9">
        <v>450.0</v>
      </c>
      <c r="D13" s="9">
        <v>470.0</v>
      </c>
      <c r="E13" s="9">
        <v>500.0</v>
      </c>
      <c r="F13" s="9">
        <v>400.0</v>
      </c>
      <c r="G13" s="9">
        <v>410.0</v>
      </c>
      <c r="H13" s="9">
        <v>420.0</v>
      </c>
      <c r="I13" s="9">
        <v>430.0</v>
      </c>
      <c r="J13" s="9">
        <v>440.0</v>
      </c>
      <c r="K13" s="9">
        <v>450.0</v>
      </c>
      <c r="L13" s="9">
        <v>460.0</v>
      </c>
      <c r="M13" s="9">
        <v>470.0</v>
      </c>
      <c r="N13" s="9">
        <v>480.0</v>
      </c>
      <c r="O13" s="9">
        <v>490.0</v>
      </c>
      <c r="P13" s="9">
        <v>500.0</v>
      </c>
      <c r="Q13" s="9">
        <v>500.0</v>
      </c>
      <c r="R13" s="9">
        <v>500.0</v>
      </c>
      <c r="S13" s="9">
        <v>500.0</v>
      </c>
      <c r="T13" s="9">
        <v>500.0</v>
      </c>
      <c r="U13" s="9">
        <v>500.0</v>
      </c>
      <c r="V13" s="9">
        <v>500.0</v>
      </c>
      <c r="W13" s="9">
        <v>500.0</v>
      </c>
      <c r="X13" s="9">
        <v>500.0</v>
      </c>
      <c r="Y13" s="9">
        <v>500.0</v>
      </c>
      <c r="Z13" s="9">
        <v>500.0</v>
      </c>
      <c r="AA13" s="9">
        <v>500.0</v>
      </c>
      <c r="AB13" s="9">
        <v>500.0</v>
      </c>
      <c r="AC13" s="9">
        <v>500.0</v>
      </c>
      <c r="AD13" s="9">
        <v>500.0</v>
      </c>
      <c r="AE13" s="9">
        <v>500.0</v>
      </c>
      <c r="AF13" s="9">
        <v>500.0</v>
      </c>
      <c r="AG13" s="9">
        <v>500.0</v>
      </c>
    </row>
    <row r="14">
      <c r="A14" s="7"/>
      <c r="B14" s="15" t="s">
        <v>26</v>
      </c>
      <c r="C14" s="9">
        <v>0.0</v>
      </c>
      <c r="D14" s="9">
        <v>0.0</v>
      </c>
      <c r="E14" s="9">
        <v>0.0</v>
      </c>
      <c r="F14" s="9">
        <v>0.0</v>
      </c>
      <c r="G14" s="9">
        <v>100.0</v>
      </c>
      <c r="H14" s="9">
        <v>100.0</v>
      </c>
      <c r="I14" s="9">
        <v>0.0</v>
      </c>
      <c r="J14" s="9">
        <v>0.0</v>
      </c>
      <c r="K14" s="9">
        <v>100.0</v>
      </c>
      <c r="L14" s="9">
        <v>0.0</v>
      </c>
      <c r="M14" s="9">
        <v>0.0</v>
      </c>
      <c r="N14" s="9">
        <v>100.0</v>
      </c>
      <c r="O14" s="9">
        <v>100.0</v>
      </c>
      <c r="P14" s="9">
        <v>100.0</v>
      </c>
      <c r="Q14" s="9">
        <v>100.0</v>
      </c>
      <c r="R14" s="9">
        <v>100.0</v>
      </c>
      <c r="S14" s="9">
        <v>100.0</v>
      </c>
      <c r="T14" s="9">
        <v>100.0</v>
      </c>
      <c r="U14" s="9">
        <v>100.0</v>
      </c>
      <c r="V14" s="9">
        <v>100.0</v>
      </c>
      <c r="W14" s="9">
        <v>100.0</v>
      </c>
      <c r="X14" s="9">
        <v>100.0</v>
      </c>
      <c r="Y14" s="9">
        <v>100.0</v>
      </c>
      <c r="Z14" s="9">
        <v>100.0</v>
      </c>
      <c r="AA14" s="9">
        <v>100.0</v>
      </c>
      <c r="AB14" s="9">
        <v>100.0</v>
      </c>
      <c r="AC14" s="9">
        <v>100.0</v>
      </c>
      <c r="AD14" s="9">
        <v>100.0</v>
      </c>
      <c r="AE14" s="9">
        <v>100.0</v>
      </c>
      <c r="AF14" s="9">
        <v>100.0</v>
      </c>
      <c r="AG14" s="9">
        <v>100.0</v>
      </c>
    </row>
    <row r="15">
      <c r="A15" s="7"/>
      <c r="B15" s="15" t="s">
        <v>27</v>
      </c>
      <c r="C15" s="9">
        <v>0.0</v>
      </c>
      <c r="D15" s="9">
        <v>10.0</v>
      </c>
      <c r="E15" s="9">
        <v>20.0</v>
      </c>
      <c r="F15" s="9">
        <v>30.0</v>
      </c>
      <c r="G15" s="9">
        <v>40.0</v>
      </c>
      <c r="H15" s="9">
        <v>50.0</v>
      </c>
      <c r="I15" s="9">
        <v>50.0</v>
      </c>
      <c r="J15" s="9">
        <v>50.0</v>
      </c>
      <c r="K15" s="9">
        <v>50.0</v>
      </c>
      <c r="L15" s="9">
        <v>50.0</v>
      </c>
      <c r="M15" s="9">
        <v>50.0</v>
      </c>
      <c r="N15" s="9">
        <v>50.0</v>
      </c>
      <c r="O15" s="9">
        <v>50.0</v>
      </c>
      <c r="P15" s="9">
        <v>50.0</v>
      </c>
      <c r="Q15" s="9">
        <v>50.0</v>
      </c>
      <c r="R15" s="9">
        <v>50.0</v>
      </c>
      <c r="S15" s="9">
        <v>50.0</v>
      </c>
      <c r="T15" s="9">
        <v>50.0</v>
      </c>
      <c r="U15" s="9">
        <v>50.0</v>
      </c>
      <c r="V15" s="9">
        <v>50.0</v>
      </c>
      <c r="W15" s="9">
        <v>50.0</v>
      </c>
      <c r="X15" s="9">
        <v>50.0</v>
      </c>
      <c r="Y15" s="9">
        <v>50.0</v>
      </c>
      <c r="Z15" s="9">
        <v>50.0</v>
      </c>
      <c r="AA15" s="9">
        <v>50.0</v>
      </c>
      <c r="AB15" s="9">
        <v>50.0</v>
      </c>
      <c r="AC15" s="9">
        <v>50.0</v>
      </c>
      <c r="AD15" s="9">
        <v>50.0</v>
      </c>
      <c r="AE15" s="9">
        <v>50.0</v>
      </c>
      <c r="AF15" s="9">
        <v>50.0</v>
      </c>
      <c r="AG15" s="9">
        <v>50.0</v>
      </c>
    </row>
    <row r="16">
      <c r="A16" s="7"/>
      <c r="B16" s="15" t="s">
        <v>28</v>
      </c>
      <c r="C16" s="17">
        <f t="shared" ref="C16:AG16" si="3">C8*0.1</f>
        <v>20</v>
      </c>
      <c r="D16" s="17">
        <f t="shared" si="3"/>
        <v>44.19</v>
      </c>
      <c r="E16" s="17">
        <f t="shared" si="3"/>
        <v>72.55263</v>
      </c>
      <c r="F16" s="17">
        <f t="shared" si="3"/>
        <v>106.1791825</v>
      </c>
      <c r="G16" s="17">
        <f t="shared" si="3"/>
        <v>118.0649796</v>
      </c>
      <c r="H16" s="17">
        <f t="shared" si="3"/>
        <v>121.505983</v>
      </c>
      <c r="I16" s="17">
        <f t="shared" si="3"/>
        <v>150.7519437</v>
      </c>
      <c r="J16" s="17">
        <f t="shared" si="3"/>
        <v>173.3198433</v>
      </c>
      <c r="K16" s="17">
        <f t="shared" si="3"/>
        <v>200.3954713</v>
      </c>
      <c r="L16" s="17">
        <f t="shared" si="3"/>
        <v>236.8259226</v>
      </c>
      <c r="M16" s="17">
        <f t="shared" si="3"/>
        <v>217.9315186</v>
      </c>
      <c r="N16" s="17">
        <f t="shared" si="3"/>
        <v>224.3522455</v>
      </c>
      <c r="O16" s="17">
        <f t="shared" si="3"/>
        <v>221.1373684</v>
      </c>
      <c r="P16" s="17">
        <f t="shared" si="3"/>
        <v>231.9449458</v>
      </c>
      <c r="Q16" s="17">
        <f t="shared" si="3"/>
        <v>245.8547066</v>
      </c>
      <c r="R16" s="17">
        <f t="shared" si="3"/>
        <v>258.4355191</v>
      </c>
      <c r="S16" s="17">
        <f t="shared" si="3"/>
        <v>270.485054</v>
      </c>
      <c r="T16" s="17">
        <f t="shared" si="3"/>
        <v>284.9624032</v>
      </c>
      <c r="U16" s="17">
        <f t="shared" si="3"/>
        <v>300.5545082</v>
      </c>
      <c r="V16" s="17">
        <f t="shared" si="3"/>
        <v>313.7472054</v>
      </c>
      <c r="W16" s="17">
        <f t="shared" si="3"/>
        <v>310.9557402</v>
      </c>
      <c r="X16" s="17">
        <f t="shared" si="3"/>
        <v>324.9493322</v>
      </c>
      <c r="Y16" s="17">
        <f t="shared" si="3"/>
        <v>340.0204307</v>
      </c>
      <c r="Z16" s="17">
        <f t="shared" si="3"/>
        <v>352.2520039</v>
      </c>
      <c r="AA16" s="17">
        <f t="shared" si="3"/>
        <v>369.4254082</v>
      </c>
      <c r="AB16" s="17">
        <f t="shared" si="3"/>
        <v>387.9211646</v>
      </c>
      <c r="AC16" s="17">
        <f t="shared" si="3"/>
        <v>385.8410943</v>
      </c>
      <c r="AD16" s="17">
        <f t="shared" si="3"/>
        <v>405.6008586</v>
      </c>
      <c r="AE16" s="17">
        <f t="shared" si="3"/>
        <v>411.8821247</v>
      </c>
      <c r="AF16" s="17">
        <f t="shared" si="3"/>
        <v>411.6470483</v>
      </c>
      <c r="AG16" s="17">
        <f t="shared" si="3"/>
        <v>433.393871</v>
      </c>
    </row>
    <row r="17">
      <c r="A17" s="7"/>
      <c r="B17" s="15" t="s">
        <v>29</v>
      </c>
      <c r="C17" s="17">
        <f t="shared" ref="C17:AG17" si="4">SUM(C13:C16)</f>
        <v>470</v>
      </c>
      <c r="D17" s="17">
        <f t="shared" si="4"/>
        <v>524.19</v>
      </c>
      <c r="E17" s="17">
        <f t="shared" si="4"/>
        <v>592.55263</v>
      </c>
      <c r="F17" s="17">
        <f t="shared" si="4"/>
        <v>536.1791825</v>
      </c>
      <c r="G17" s="17">
        <f t="shared" si="4"/>
        <v>668.0649796</v>
      </c>
      <c r="H17" s="17">
        <f t="shared" si="4"/>
        <v>691.505983</v>
      </c>
      <c r="I17" s="17">
        <f t="shared" si="4"/>
        <v>630.7519437</v>
      </c>
      <c r="J17" s="17">
        <f t="shared" si="4"/>
        <v>663.3198433</v>
      </c>
      <c r="K17" s="17">
        <f t="shared" si="4"/>
        <v>800.3954713</v>
      </c>
      <c r="L17" s="17">
        <f t="shared" si="4"/>
        <v>746.8259226</v>
      </c>
      <c r="M17" s="17">
        <f t="shared" si="4"/>
        <v>737.9315186</v>
      </c>
      <c r="N17" s="17">
        <f t="shared" si="4"/>
        <v>854.3522455</v>
      </c>
      <c r="O17" s="17">
        <f t="shared" si="4"/>
        <v>861.1373684</v>
      </c>
      <c r="P17" s="17">
        <f t="shared" si="4"/>
        <v>881.9449458</v>
      </c>
      <c r="Q17" s="17">
        <f t="shared" si="4"/>
        <v>895.8547066</v>
      </c>
      <c r="R17" s="17">
        <f t="shared" si="4"/>
        <v>908.4355191</v>
      </c>
      <c r="S17" s="17">
        <f t="shared" si="4"/>
        <v>920.485054</v>
      </c>
      <c r="T17" s="17">
        <f t="shared" si="4"/>
        <v>934.9624032</v>
      </c>
      <c r="U17" s="17">
        <f t="shared" si="4"/>
        <v>950.5545082</v>
      </c>
      <c r="V17" s="17">
        <f t="shared" si="4"/>
        <v>963.7472054</v>
      </c>
      <c r="W17" s="17">
        <f t="shared" si="4"/>
        <v>960.9557402</v>
      </c>
      <c r="X17" s="17">
        <f t="shared" si="4"/>
        <v>974.9493322</v>
      </c>
      <c r="Y17" s="17">
        <f t="shared" si="4"/>
        <v>990.0204307</v>
      </c>
      <c r="Z17" s="17">
        <f t="shared" si="4"/>
        <v>1002.252004</v>
      </c>
      <c r="AA17" s="17">
        <f t="shared" si="4"/>
        <v>1019.425408</v>
      </c>
      <c r="AB17" s="17">
        <f t="shared" si="4"/>
        <v>1037.921165</v>
      </c>
      <c r="AC17" s="17">
        <f t="shared" si="4"/>
        <v>1035.841094</v>
      </c>
      <c r="AD17" s="17">
        <f t="shared" si="4"/>
        <v>1055.600859</v>
      </c>
      <c r="AE17" s="17">
        <f t="shared" si="4"/>
        <v>1061.882125</v>
      </c>
      <c r="AF17" s="17">
        <f t="shared" si="4"/>
        <v>1061.647048</v>
      </c>
      <c r="AG17" s="17">
        <f t="shared" si="4"/>
        <v>1083.393871</v>
      </c>
    </row>
    <row r="18">
      <c r="A18" s="7"/>
      <c r="B18" s="15" t="s">
        <v>30</v>
      </c>
      <c r="C18" s="18">
        <f t="shared" ref="C18:AG18" si="5">C17-C17*0.23</f>
        <v>361.9</v>
      </c>
      <c r="D18" s="18">
        <f t="shared" si="5"/>
        <v>403.6263</v>
      </c>
      <c r="E18" s="18">
        <f t="shared" si="5"/>
        <v>456.2655251</v>
      </c>
      <c r="F18" s="18">
        <f t="shared" si="5"/>
        <v>412.8579705</v>
      </c>
      <c r="G18" s="18">
        <f t="shared" si="5"/>
        <v>514.4100343</v>
      </c>
      <c r="H18" s="18">
        <f t="shared" si="5"/>
        <v>532.4596069</v>
      </c>
      <c r="I18" s="18">
        <f t="shared" si="5"/>
        <v>485.6789966</v>
      </c>
      <c r="J18" s="18">
        <f t="shared" si="5"/>
        <v>510.7562794</v>
      </c>
      <c r="K18" s="18">
        <f t="shared" si="5"/>
        <v>616.3045129</v>
      </c>
      <c r="L18" s="18">
        <f t="shared" si="5"/>
        <v>575.0559604</v>
      </c>
      <c r="M18" s="18">
        <f t="shared" si="5"/>
        <v>568.2072693</v>
      </c>
      <c r="N18" s="18">
        <f t="shared" si="5"/>
        <v>657.8512291</v>
      </c>
      <c r="O18" s="18">
        <f t="shared" si="5"/>
        <v>663.0757737</v>
      </c>
      <c r="P18" s="18">
        <f t="shared" si="5"/>
        <v>679.0976083</v>
      </c>
      <c r="Q18" s="18">
        <f t="shared" si="5"/>
        <v>689.8081241</v>
      </c>
      <c r="R18" s="18">
        <f t="shared" si="5"/>
        <v>699.4953497</v>
      </c>
      <c r="S18" s="18">
        <f t="shared" si="5"/>
        <v>708.7734916</v>
      </c>
      <c r="T18" s="18">
        <f t="shared" si="5"/>
        <v>719.9210505</v>
      </c>
      <c r="U18" s="18">
        <f t="shared" si="5"/>
        <v>731.9269713</v>
      </c>
      <c r="V18" s="18">
        <f t="shared" si="5"/>
        <v>742.0853481</v>
      </c>
      <c r="W18" s="18">
        <f t="shared" si="5"/>
        <v>739.9359199</v>
      </c>
      <c r="X18" s="18">
        <f t="shared" si="5"/>
        <v>750.7109858</v>
      </c>
      <c r="Y18" s="18">
        <f t="shared" si="5"/>
        <v>762.3157317</v>
      </c>
      <c r="Z18" s="18">
        <f t="shared" si="5"/>
        <v>771.734043</v>
      </c>
      <c r="AA18" s="18">
        <f t="shared" si="5"/>
        <v>784.9575643</v>
      </c>
      <c r="AB18" s="18">
        <f t="shared" si="5"/>
        <v>799.1992968</v>
      </c>
      <c r="AC18" s="18">
        <f t="shared" si="5"/>
        <v>797.5976426</v>
      </c>
      <c r="AD18" s="18">
        <f t="shared" si="5"/>
        <v>812.8126611</v>
      </c>
      <c r="AE18" s="18">
        <f t="shared" si="5"/>
        <v>817.649236</v>
      </c>
      <c r="AF18" s="18">
        <f t="shared" si="5"/>
        <v>817.4682272</v>
      </c>
      <c r="AG18" s="18">
        <f t="shared" si="5"/>
        <v>834.2132807</v>
      </c>
    </row>
    <row r="19">
      <c r="A19" s="7"/>
      <c r="B19" s="15" t="s">
        <v>31</v>
      </c>
      <c r="C19" s="19">
        <v>10.0</v>
      </c>
      <c r="D19" s="19">
        <v>10.0</v>
      </c>
      <c r="E19" s="19">
        <v>10.0</v>
      </c>
      <c r="F19" s="19">
        <v>12.0</v>
      </c>
      <c r="G19" s="19">
        <v>15.0</v>
      </c>
      <c r="H19" s="19">
        <v>20.0</v>
      </c>
      <c r="I19" s="19">
        <v>20.0</v>
      </c>
      <c r="J19" s="19">
        <v>20.0</v>
      </c>
      <c r="K19" s="19">
        <v>21.0</v>
      </c>
      <c r="L19" s="19">
        <v>22.0</v>
      </c>
      <c r="M19" s="19">
        <v>22.0</v>
      </c>
      <c r="N19" s="19">
        <v>25.0</v>
      </c>
      <c r="O19" s="19">
        <v>25.0</v>
      </c>
      <c r="P19" s="19">
        <v>25.0</v>
      </c>
      <c r="Q19" s="19">
        <v>27.0</v>
      </c>
      <c r="R19" s="19">
        <v>27.0</v>
      </c>
      <c r="S19" s="19">
        <v>27.0</v>
      </c>
      <c r="T19" s="19">
        <v>27.0</v>
      </c>
      <c r="U19" s="19">
        <v>30.0</v>
      </c>
      <c r="V19" s="19">
        <v>30.0</v>
      </c>
      <c r="W19" s="19">
        <v>30.0</v>
      </c>
      <c r="X19" s="19">
        <v>30.0</v>
      </c>
      <c r="Y19" s="19">
        <v>30.0</v>
      </c>
      <c r="Z19" s="19">
        <v>30.0</v>
      </c>
      <c r="AA19" s="19">
        <v>30.0</v>
      </c>
      <c r="AB19" s="19">
        <v>30.0</v>
      </c>
      <c r="AC19" s="19">
        <v>30.0</v>
      </c>
      <c r="AD19" s="19">
        <v>30.0</v>
      </c>
      <c r="AE19" s="19">
        <v>30.0</v>
      </c>
      <c r="AF19" s="19">
        <v>30.0</v>
      </c>
      <c r="AG19" s="19">
        <v>30.0</v>
      </c>
    </row>
    <row r="20">
      <c r="A20" s="10"/>
      <c r="B20" s="20" t="s">
        <v>32</v>
      </c>
      <c r="C20" s="21"/>
      <c r="D20" s="21"/>
      <c r="E20" s="21"/>
      <c r="F20" s="22">
        <v>150.0</v>
      </c>
      <c r="G20" s="22">
        <v>300.0</v>
      </c>
      <c r="H20" s="22"/>
      <c r="I20" s="22">
        <v>20.0</v>
      </c>
      <c r="J20" s="22"/>
      <c r="K20" s="21"/>
      <c r="L20" s="22">
        <v>500.0</v>
      </c>
      <c r="M20" s="22"/>
      <c r="N20" s="22">
        <v>150.0</v>
      </c>
      <c r="O20" s="22">
        <v>15.0</v>
      </c>
      <c r="P20" s="21"/>
      <c r="Q20" s="22"/>
      <c r="R20" s="22">
        <v>15.0</v>
      </c>
      <c r="S20" s="22"/>
      <c r="T20" s="21"/>
      <c r="U20" s="22"/>
      <c r="V20" s="22">
        <v>170.0</v>
      </c>
      <c r="W20" s="22"/>
      <c r="X20" s="21"/>
      <c r="Y20" s="22">
        <v>40.0</v>
      </c>
      <c r="Z20" s="21"/>
      <c r="AA20" s="22"/>
      <c r="AB20" s="22">
        <v>220.0</v>
      </c>
      <c r="AC20" s="22"/>
      <c r="AD20" s="22">
        <v>150.0</v>
      </c>
      <c r="AE20" s="22">
        <v>220.0</v>
      </c>
      <c r="AF20" s="21"/>
      <c r="AG20" s="22"/>
    </row>
    <row r="21">
      <c r="A21" s="7"/>
      <c r="B21" s="15" t="s">
        <v>33</v>
      </c>
      <c r="C21" s="19">
        <v>0.0</v>
      </c>
      <c r="D21" s="19">
        <v>0.0</v>
      </c>
      <c r="E21" s="19">
        <v>0.0</v>
      </c>
      <c r="F21" s="19">
        <v>0.0</v>
      </c>
      <c r="G21" s="19">
        <v>0.0</v>
      </c>
      <c r="H21" s="19">
        <v>0.0</v>
      </c>
      <c r="I21" s="19">
        <v>0.0</v>
      </c>
      <c r="J21" s="19">
        <v>0.0</v>
      </c>
      <c r="K21" s="19">
        <v>0.0</v>
      </c>
      <c r="L21" s="19">
        <v>0.0</v>
      </c>
      <c r="M21" s="19">
        <f t="shared" ref="M21:AG21" si="6">20*12</f>
        <v>240</v>
      </c>
      <c r="N21" s="19">
        <f t="shared" si="6"/>
        <v>240</v>
      </c>
      <c r="O21" s="19">
        <f t="shared" si="6"/>
        <v>240</v>
      </c>
      <c r="P21" s="19">
        <f t="shared" si="6"/>
        <v>240</v>
      </c>
      <c r="Q21" s="19">
        <f t="shared" si="6"/>
        <v>240</v>
      </c>
      <c r="R21" s="19">
        <f t="shared" si="6"/>
        <v>240</v>
      </c>
      <c r="S21" s="19">
        <f t="shared" si="6"/>
        <v>240</v>
      </c>
      <c r="T21" s="19">
        <f t="shared" si="6"/>
        <v>240</v>
      </c>
      <c r="U21" s="19">
        <f t="shared" si="6"/>
        <v>240</v>
      </c>
      <c r="V21" s="19">
        <f t="shared" si="6"/>
        <v>240</v>
      </c>
      <c r="W21" s="19">
        <f t="shared" si="6"/>
        <v>240</v>
      </c>
      <c r="X21" s="19">
        <f t="shared" si="6"/>
        <v>240</v>
      </c>
      <c r="Y21" s="19">
        <f t="shared" si="6"/>
        <v>240</v>
      </c>
      <c r="Z21" s="19">
        <f t="shared" si="6"/>
        <v>240</v>
      </c>
      <c r="AA21" s="19">
        <f t="shared" si="6"/>
        <v>240</v>
      </c>
      <c r="AB21" s="19">
        <f t="shared" si="6"/>
        <v>240</v>
      </c>
      <c r="AC21" s="19">
        <f t="shared" si="6"/>
        <v>240</v>
      </c>
      <c r="AD21" s="19">
        <f t="shared" si="6"/>
        <v>240</v>
      </c>
      <c r="AE21" s="19">
        <f t="shared" si="6"/>
        <v>240</v>
      </c>
      <c r="AF21" s="19">
        <f t="shared" si="6"/>
        <v>240</v>
      </c>
      <c r="AG21" s="19">
        <f t="shared" si="6"/>
        <v>240</v>
      </c>
    </row>
    <row r="22">
      <c r="A22" s="7"/>
      <c r="B22" s="15" t="s">
        <v>34</v>
      </c>
      <c r="C22" s="23">
        <f t="shared" ref="C22:AG22" si="7">C19*12+SUM(C20:C21)</f>
        <v>120</v>
      </c>
      <c r="D22" s="23">
        <f t="shared" si="7"/>
        <v>120</v>
      </c>
      <c r="E22" s="23">
        <f t="shared" si="7"/>
        <v>120</v>
      </c>
      <c r="F22" s="23">
        <f t="shared" si="7"/>
        <v>294</v>
      </c>
      <c r="G22" s="23">
        <f t="shared" si="7"/>
        <v>480</v>
      </c>
      <c r="H22" s="23">
        <f t="shared" si="7"/>
        <v>240</v>
      </c>
      <c r="I22" s="23">
        <f t="shared" si="7"/>
        <v>260</v>
      </c>
      <c r="J22" s="23">
        <f t="shared" si="7"/>
        <v>240</v>
      </c>
      <c r="K22" s="23">
        <f t="shared" si="7"/>
        <v>252</v>
      </c>
      <c r="L22" s="23">
        <f t="shared" si="7"/>
        <v>764</v>
      </c>
      <c r="M22" s="23">
        <f t="shared" si="7"/>
        <v>504</v>
      </c>
      <c r="N22" s="23">
        <f t="shared" si="7"/>
        <v>690</v>
      </c>
      <c r="O22" s="23">
        <f t="shared" si="7"/>
        <v>555</v>
      </c>
      <c r="P22" s="23">
        <f t="shared" si="7"/>
        <v>540</v>
      </c>
      <c r="Q22" s="23">
        <f t="shared" si="7"/>
        <v>564</v>
      </c>
      <c r="R22" s="23">
        <f t="shared" si="7"/>
        <v>579</v>
      </c>
      <c r="S22" s="23">
        <f t="shared" si="7"/>
        <v>564</v>
      </c>
      <c r="T22" s="23">
        <f t="shared" si="7"/>
        <v>564</v>
      </c>
      <c r="U22" s="23">
        <f t="shared" si="7"/>
        <v>600</v>
      </c>
      <c r="V22" s="23">
        <f t="shared" si="7"/>
        <v>770</v>
      </c>
      <c r="W22" s="23">
        <f t="shared" si="7"/>
        <v>600</v>
      </c>
      <c r="X22" s="23">
        <f t="shared" si="7"/>
        <v>600</v>
      </c>
      <c r="Y22" s="23">
        <f t="shared" si="7"/>
        <v>640</v>
      </c>
      <c r="Z22" s="23">
        <f t="shared" si="7"/>
        <v>600</v>
      </c>
      <c r="AA22" s="23">
        <f t="shared" si="7"/>
        <v>600</v>
      </c>
      <c r="AB22" s="23">
        <f t="shared" si="7"/>
        <v>820</v>
      </c>
      <c r="AC22" s="23">
        <f t="shared" si="7"/>
        <v>600</v>
      </c>
      <c r="AD22" s="23">
        <f t="shared" si="7"/>
        <v>750</v>
      </c>
      <c r="AE22" s="23">
        <f t="shared" si="7"/>
        <v>820</v>
      </c>
      <c r="AF22" s="23">
        <f t="shared" si="7"/>
        <v>600</v>
      </c>
      <c r="AG22" s="23">
        <f t="shared" si="7"/>
        <v>600</v>
      </c>
    </row>
    <row r="23">
      <c r="A23" s="7"/>
      <c r="B23" s="15" t="s">
        <v>35</v>
      </c>
      <c r="C23" s="24">
        <f t="shared" ref="C23:AG23" si="8">C18-C22</f>
        <v>241.9</v>
      </c>
      <c r="D23" s="24">
        <f t="shared" si="8"/>
        <v>283.6263</v>
      </c>
      <c r="E23" s="24">
        <f t="shared" si="8"/>
        <v>336.2655251</v>
      </c>
      <c r="F23" s="24">
        <f t="shared" si="8"/>
        <v>118.8579705</v>
      </c>
      <c r="G23" s="24">
        <f t="shared" si="8"/>
        <v>34.41003426</v>
      </c>
      <c r="H23" s="24">
        <f t="shared" si="8"/>
        <v>292.4596069</v>
      </c>
      <c r="I23" s="24">
        <f t="shared" si="8"/>
        <v>225.6789966</v>
      </c>
      <c r="J23" s="24">
        <f t="shared" si="8"/>
        <v>270.7562794</v>
      </c>
      <c r="K23" s="24">
        <f t="shared" si="8"/>
        <v>364.3045129</v>
      </c>
      <c r="L23" s="24">
        <f t="shared" si="8"/>
        <v>-188.9440396</v>
      </c>
      <c r="M23" s="24">
        <f t="shared" si="8"/>
        <v>64.20726933</v>
      </c>
      <c r="N23" s="24">
        <f t="shared" si="8"/>
        <v>-32.14877093</v>
      </c>
      <c r="O23" s="24">
        <f t="shared" si="8"/>
        <v>108.0757737</v>
      </c>
      <c r="P23" s="24">
        <f t="shared" si="8"/>
        <v>139.0976083</v>
      </c>
      <c r="Q23" s="24">
        <f t="shared" si="8"/>
        <v>125.8081241</v>
      </c>
      <c r="R23" s="24">
        <f t="shared" si="8"/>
        <v>120.4953497</v>
      </c>
      <c r="S23" s="24">
        <f t="shared" si="8"/>
        <v>144.7734916</v>
      </c>
      <c r="T23" s="24">
        <f t="shared" si="8"/>
        <v>155.9210505</v>
      </c>
      <c r="U23" s="24">
        <f t="shared" si="8"/>
        <v>131.9269713</v>
      </c>
      <c r="V23" s="24">
        <f t="shared" si="8"/>
        <v>-27.91465187</v>
      </c>
      <c r="W23" s="24">
        <f t="shared" si="8"/>
        <v>139.9359199</v>
      </c>
      <c r="X23" s="24">
        <f t="shared" si="8"/>
        <v>150.7109858</v>
      </c>
      <c r="Y23" s="24">
        <f t="shared" si="8"/>
        <v>122.3157317</v>
      </c>
      <c r="Z23" s="24">
        <f t="shared" si="8"/>
        <v>171.734043</v>
      </c>
      <c r="AA23" s="24">
        <f t="shared" si="8"/>
        <v>184.9575643</v>
      </c>
      <c r="AB23" s="24">
        <f t="shared" si="8"/>
        <v>-20.80070322</v>
      </c>
      <c r="AC23" s="24">
        <f t="shared" si="8"/>
        <v>197.5976426</v>
      </c>
      <c r="AD23" s="24">
        <f t="shared" si="8"/>
        <v>62.81266111</v>
      </c>
      <c r="AE23" s="24">
        <f t="shared" si="8"/>
        <v>-2.350763982</v>
      </c>
      <c r="AF23" s="24">
        <f t="shared" si="8"/>
        <v>217.4682272</v>
      </c>
      <c r="AG23" s="24">
        <f t="shared" si="8"/>
        <v>234.2132807</v>
      </c>
    </row>
    <row r="24" ht="9.0" customHeight="1">
      <c r="A24" s="7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>
      <c r="A25" s="7"/>
      <c r="B25" s="8" t="s">
        <v>36</v>
      </c>
      <c r="C25" s="9">
        <v>63.0</v>
      </c>
      <c r="D25" s="9">
        <v>64.0</v>
      </c>
      <c r="E25" s="9">
        <v>65.0</v>
      </c>
      <c r="F25" s="9">
        <v>66.0</v>
      </c>
      <c r="G25" s="9">
        <v>67.0</v>
      </c>
      <c r="H25" s="9">
        <v>68.0</v>
      </c>
      <c r="I25" s="9">
        <v>69.0</v>
      </c>
      <c r="J25" s="9">
        <v>70.0</v>
      </c>
      <c r="K25" s="9">
        <v>71.0</v>
      </c>
      <c r="L25" s="9">
        <v>72.0</v>
      </c>
      <c r="M25" s="9">
        <v>73.0</v>
      </c>
      <c r="N25" s="9">
        <v>74.0</v>
      </c>
      <c r="O25" s="9">
        <v>75.0</v>
      </c>
      <c r="P25" s="9">
        <v>76.0</v>
      </c>
      <c r="Q25" s="9">
        <v>77.0</v>
      </c>
      <c r="R25" s="9">
        <v>78.0</v>
      </c>
      <c r="S25" s="9">
        <v>79.0</v>
      </c>
      <c r="T25" s="9">
        <v>80.0</v>
      </c>
      <c r="U25" s="9">
        <v>81.0</v>
      </c>
      <c r="V25" s="9">
        <v>82.0</v>
      </c>
      <c r="W25" s="9">
        <v>83.0</v>
      </c>
      <c r="X25" s="9">
        <v>84.0</v>
      </c>
      <c r="Y25" s="9">
        <v>85.0</v>
      </c>
      <c r="Z25" s="9">
        <v>86.0</v>
      </c>
      <c r="AA25" s="9">
        <v>87.0</v>
      </c>
      <c r="AB25" s="9">
        <v>88.0</v>
      </c>
      <c r="AC25" s="9">
        <v>89.0</v>
      </c>
      <c r="AD25" s="9">
        <v>90.0</v>
      </c>
      <c r="AE25" s="9">
        <v>91.0</v>
      </c>
      <c r="AF25" s="9">
        <v>92.0</v>
      </c>
      <c r="AG25" s="9">
        <v>93.0</v>
      </c>
    </row>
    <row r="26">
      <c r="A26" s="7"/>
      <c r="B26" s="8" t="s">
        <v>37</v>
      </c>
      <c r="C26" s="9">
        <v>61.0</v>
      </c>
      <c r="D26" s="9">
        <v>62.0</v>
      </c>
      <c r="E26" s="9">
        <v>63.0</v>
      </c>
      <c r="F26" s="9">
        <v>64.0</v>
      </c>
      <c r="G26" s="9">
        <v>65.0</v>
      </c>
      <c r="H26" s="9">
        <v>66.0</v>
      </c>
      <c r="I26" s="9">
        <v>67.0</v>
      </c>
      <c r="J26" s="9">
        <v>68.0</v>
      </c>
      <c r="K26" s="9">
        <v>69.0</v>
      </c>
      <c r="L26" s="9">
        <v>70.0</v>
      </c>
      <c r="M26" s="9">
        <v>71.0</v>
      </c>
      <c r="N26" s="9">
        <v>72.0</v>
      </c>
      <c r="O26" s="9">
        <v>73.0</v>
      </c>
      <c r="P26" s="9">
        <v>74.0</v>
      </c>
      <c r="Q26" s="9">
        <v>75.0</v>
      </c>
      <c r="R26" s="9">
        <v>76.0</v>
      </c>
      <c r="S26" s="9">
        <v>77.0</v>
      </c>
      <c r="T26" s="9">
        <v>78.0</v>
      </c>
      <c r="U26" s="9">
        <v>79.0</v>
      </c>
      <c r="V26" s="9">
        <v>80.0</v>
      </c>
      <c r="W26" s="9">
        <v>81.0</v>
      </c>
      <c r="X26" s="9">
        <v>82.0</v>
      </c>
      <c r="Y26" s="9">
        <v>83.0</v>
      </c>
      <c r="Z26" s="9">
        <v>84.0</v>
      </c>
      <c r="AA26" s="9">
        <v>85.0</v>
      </c>
      <c r="AB26" s="9">
        <v>86.0</v>
      </c>
      <c r="AC26" s="9">
        <v>87.0</v>
      </c>
      <c r="AD26" s="9">
        <v>88.0</v>
      </c>
      <c r="AE26" s="9">
        <v>89.0</v>
      </c>
      <c r="AF26" s="9">
        <v>90.0</v>
      </c>
      <c r="AG26" s="9">
        <v>91.0</v>
      </c>
    </row>
    <row r="27">
      <c r="A27" s="7"/>
      <c r="B27" s="8" t="s">
        <v>38</v>
      </c>
      <c r="C27" s="9">
        <v>27.0</v>
      </c>
      <c r="D27" s="9">
        <v>28.0</v>
      </c>
      <c r="E27" s="9">
        <v>29.0</v>
      </c>
      <c r="F27" s="9">
        <v>30.0</v>
      </c>
      <c r="G27" s="9">
        <v>31.0</v>
      </c>
      <c r="H27" s="9">
        <v>32.0</v>
      </c>
      <c r="I27" s="9">
        <v>33.0</v>
      </c>
      <c r="J27" s="9">
        <v>34.0</v>
      </c>
      <c r="K27" s="9">
        <v>35.0</v>
      </c>
      <c r="L27" s="9">
        <v>36.0</v>
      </c>
      <c r="M27" s="9">
        <v>37.0</v>
      </c>
      <c r="N27" s="9">
        <v>38.0</v>
      </c>
      <c r="O27" s="9">
        <v>39.0</v>
      </c>
      <c r="P27" s="9">
        <v>40.0</v>
      </c>
      <c r="Q27" s="9">
        <v>41.0</v>
      </c>
      <c r="R27" s="9">
        <v>42.0</v>
      </c>
      <c r="S27" s="9">
        <v>43.0</v>
      </c>
      <c r="T27" s="9">
        <v>44.0</v>
      </c>
      <c r="U27" s="9">
        <v>45.0</v>
      </c>
      <c r="V27" s="9">
        <v>46.0</v>
      </c>
      <c r="W27" s="9">
        <v>47.0</v>
      </c>
      <c r="X27" s="9">
        <v>48.0</v>
      </c>
      <c r="Y27" s="9">
        <v>49.0</v>
      </c>
      <c r="Z27" s="9">
        <v>50.0</v>
      </c>
      <c r="AA27" s="9">
        <v>51.0</v>
      </c>
      <c r="AB27" s="9">
        <v>52.0</v>
      </c>
      <c r="AC27" s="9">
        <v>53.0</v>
      </c>
      <c r="AD27" s="9">
        <v>54.0</v>
      </c>
      <c r="AE27" s="9">
        <v>55.0</v>
      </c>
      <c r="AF27" s="9">
        <v>56.0</v>
      </c>
      <c r="AG27" s="9">
        <v>57.0</v>
      </c>
    </row>
    <row r="28">
      <c r="A28" s="7"/>
      <c r="B28" s="8" t="s">
        <v>39</v>
      </c>
      <c r="C28" s="9">
        <v>24.0</v>
      </c>
      <c r="D28" s="9">
        <v>25.0</v>
      </c>
      <c r="E28" s="9">
        <v>26.0</v>
      </c>
      <c r="F28" s="9">
        <v>27.0</v>
      </c>
      <c r="G28" s="9">
        <v>28.0</v>
      </c>
      <c r="H28" s="9">
        <v>29.0</v>
      </c>
      <c r="I28" s="9">
        <v>30.0</v>
      </c>
      <c r="J28" s="9">
        <v>31.0</v>
      </c>
      <c r="K28" s="9">
        <v>32.0</v>
      </c>
      <c r="L28" s="9">
        <v>33.0</v>
      </c>
      <c r="M28" s="9">
        <v>34.0</v>
      </c>
      <c r="N28" s="9">
        <v>35.0</v>
      </c>
      <c r="O28" s="9">
        <v>36.0</v>
      </c>
      <c r="P28" s="9">
        <v>37.0</v>
      </c>
      <c r="Q28" s="9">
        <v>38.0</v>
      </c>
      <c r="R28" s="9">
        <v>39.0</v>
      </c>
      <c r="S28" s="9">
        <v>40.0</v>
      </c>
      <c r="T28" s="9">
        <v>41.0</v>
      </c>
      <c r="U28" s="9">
        <v>42.0</v>
      </c>
      <c r="V28" s="9">
        <v>43.0</v>
      </c>
      <c r="W28" s="9">
        <v>44.0</v>
      </c>
      <c r="X28" s="9">
        <v>45.0</v>
      </c>
      <c r="Y28" s="9">
        <v>46.0</v>
      </c>
      <c r="Z28" s="9">
        <v>47.0</v>
      </c>
      <c r="AA28" s="9">
        <v>48.0</v>
      </c>
      <c r="AB28" s="9">
        <v>49.0</v>
      </c>
      <c r="AC28" s="9">
        <v>50.0</v>
      </c>
      <c r="AD28" s="9">
        <v>51.0</v>
      </c>
      <c r="AE28" s="9">
        <v>52.0</v>
      </c>
      <c r="AF28" s="9">
        <v>53.0</v>
      </c>
      <c r="AG28" s="9">
        <v>54.0</v>
      </c>
    </row>
    <row r="29">
      <c r="A29" s="7"/>
      <c r="B29" s="16" t="s">
        <v>40</v>
      </c>
      <c r="C29" s="7"/>
      <c r="D29" s="7"/>
      <c r="E29" s="9" t="s">
        <v>41</v>
      </c>
      <c r="F29" s="7"/>
      <c r="G29" s="7"/>
      <c r="H29" s="7"/>
      <c r="I29" s="7"/>
      <c r="J29" s="9" t="s">
        <v>42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>
      <c r="B30" s="25" t="s">
        <v>43</v>
      </c>
    </row>
    <row r="31">
      <c r="B31" s="25" t="s">
        <v>44</v>
      </c>
    </row>
    <row r="32">
      <c r="B32" s="1"/>
    </row>
    <row r="33">
      <c r="B33" s="25" t="s">
        <v>45</v>
      </c>
    </row>
    <row r="34">
      <c r="B34" s="25" t="s">
        <v>46</v>
      </c>
    </row>
    <row r="35">
      <c r="B35" s="25" t="s">
        <v>47</v>
      </c>
    </row>
    <row r="36">
      <c r="B36" s="25" t="s">
        <v>48</v>
      </c>
    </row>
    <row r="37">
      <c r="B37" s="25" t="s">
        <v>49</v>
      </c>
    </row>
    <row r="38">
      <c r="B38" s="25" t="s">
        <v>50</v>
      </c>
    </row>
    <row r="39">
      <c r="B39" s="25" t="s">
        <v>51</v>
      </c>
    </row>
    <row r="40">
      <c r="B40" s="25" t="s">
        <v>52</v>
      </c>
    </row>
    <row r="41">
      <c r="B41" s="25" t="s">
        <v>53</v>
      </c>
    </row>
    <row r="42">
      <c r="B42" s="25" t="s">
        <v>54</v>
      </c>
    </row>
    <row r="43">
      <c r="B43" s="26"/>
    </row>
    <row r="44">
      <c r="B44" s="26"/>
    </row>
    <row r="45">
      <c r="B45" s="26"/>
    </row>
    <row r="46">
      <c r="B46" s="26"/>
    </row>
    <row r="47">
      <c r="B47" s="26"/>
    </row>
    <row r="48">
      <c r="B48" s="26"/>
    </row>
    <row r="49">
      <c r="B49" s="26"/>
    </row>
    <row r="50">
      <c r="B50" s="26"/>
    </row>
    <row r="51">
      <c r="B51" s="26"/>
    </row>
    <row r="52">
      <c r="B52" s="26"/>
    </row>
    <row r="53">
      <c r="B53" s="26"/>
    </row>
    <row r="54">
      <c r="B54" s="26"/>
    </row>
    <row r="55">
      <c r="B55" s="26"/>
    </row>
    <row r="56">
      <c r="B56" s="26"/>
    </row>
    <row r="57">
      <c r="B57" s="26"/>
    </row>
    <row r="58">
      <c r="B58" s="26"/>
    </row>
    <row r="59">
      <c r="B59" s="26"/>
    </row>
    <row r="60">
      <c r="B60" s="26"/>
    </row>
    <row r="61">
      <c r="B61" s="26"/>
    </row>
    <row r="62">
      <c r="B62" s="26"/>
    </row>
    <row r="63">
      <c r="B63" s="26"/>
    </row>
    <row r="64">
      <c r="B64" s="26"/>
    </row>
    <row r="65">
      <c r="B65" s="26"/>
    </row>
    <row r="66">
      <c r="B66" s="26"/>
    </row>
    <row r="67">
      <c r="B67" s="26"/>
    </row>
    <row r="68">
      <c r="B68" s="26"/>
    </row>
    <row r="69">
      <c r="B69" s="26"/>
    </row>
    <row r="70">
      <c r="B70" s="26"/>
    </row>
    <row r="71">
      <c r="B71" s="26"/>
    </row>
    <row r="72">
      <c r="B72" s="26"/>
    </row>
    <row r="73">
      <c r="B73" s="26"/>
    </row>
    <row r="74">
      <c r="B74" s="26"/>
    </row>
    <row r="75">
      <c r="B75" s="26"/>
    </row>
    <row r="76">
      <c r="B76" s="26"/>
    </row>
    <row r="77">
      <c r="B77" s="26"/>
    </row>
    <row r="78">
      <c r="B78" s="26"/>
    </row>
    <row r="79">
      <c r="B79" s="26"/>
    </row>
    <row r="80">
      <c r="B80" s="26"/>
    </row>
    <row r="81">
      <c r="B81" s="26"/>
    </row>
    <row r="82">
      <c r="B82" s="26"/>
    </row>
    <row r="83">
      <c r="B83" s="26"/>
    </row>
    <row r="84">
      <c r="B84" s="26"/>
    </row>
    <row r="85">
      <c r="B85" s="26"/>
    </row>
    <row r="86">
      <c r="B86" s="26"/>
    </row>
    <row r="87">
      <c r="B87" s="26"/>
    </row>
    <row r="88">
      <c r="B88" s="26"/>
    </row>
    <row r="89">
      <c r="B89" s="26"/>
    </row>
    <row r="90">
      <c r="B90" s="26"/>
    </row>
    <row r="91">
      <c r="B91" s="26"/>
    </row>
    <row r="92">
      <c r="B92" s="26"/>
    </row>
    <row r="93">
      <c r="B93" s="26"/>
    </row>
    <row r="94">
      <c r="B94" s="26"/>
    </row>
    <row r="95">
      <c r="B95" s="26"/>
    </row>
    <row r="96">
      <c r="B96" s="26"/>
    </row>
    <row r="97">
      <c r="B97" s="26"/>
    </row>
    <row r="98">
      <c r="B98" s="26"/>
    </row>
    <row r="99">
      <c r="B99" s="26"/>
    </row>
    <row r="100">
      <c r="B100" s="26"/>
    </row>
    <row r="101">
      <c r="B101" s="26"/>
    </row>
    <row r="102">
      <c r="B102" s="26"/>
    </row>
    <row r="103">
      <c r="B103" s="26"/>
    </row>
    <row r="104">
      <c r="B104" s="26"/>
    </row>
    <row r="105">
      <c r="B105" s="26"/>
    </row>
    <row r="106">
      <c r="B106" s="26"/>
    </row>
    <row r="107">
      <c r="B107" s="26"/>
    </row>
    <row r="108">
      <c r="B108" s="26"/>
    </row>
    <row r="109">
      <c r="B109" s="26"/>
    </row>
    <row r="110">
      <c r="B110" s="26"/>
    </row>
    <row r="111">
      <c r="B111" s="26"/>
    </row>
    <row r="112">
      <c r="B112" s="26"/>
    </row>
    <row r="113">
      <c r="B113" s="26"/>
    </row>
    <row r="114">
      <c r="B114" s="26"/>
    </row>
    <row r="115">
      <c r="B115" s="26"/>
    </row>
    <row r="116">
      <c r="B116" s="26"/>
    </row>
    <row r="117">
      <c r="B117" s="26"/>
    </row>
    <row r="118">
      <c r="B118" s="26"/>
    </row>
    <row r="119">
      <c r="B119" s="26"/>
    </row>
    <row r="120">
      <c r="B120" s="26"/>
    </row>
    <row r="121">
      <c r="B121" s="26"/>
    </row>
    <row r="122">
      <c r="B122" s="26"/>
    </row>
    <row r="123">
      <c r="B123" s="26"/>
    </row>
    <row r="124">
      <c r="B124" s="26"/>
    </row>
    <row r="125">
      <c r="B125" s="26"/>
    </row>
    <row r="126">
      <c r="B126" s="26"/>
    </row>
    <row r="127">
      <c r="B127" s="26"/>
    </row>
    <row r="128">
      <c r="B128" s="26"/>
    </row>
    <row r="129">
      <c r="B129" s="26"/>
    </row>
    <row r="130">
      <c r="B130" s="26"/>
    </row>
    <row r="131">
      <c r="B131" s="26"/>
    </row>
    <row r="132">
      <c r="B132" s="26"/>
    </row>
    <row r="133">
      <c r="B133" s="26"/>
    </row>
    <row r="134">
      <c r="B134" s="26"/>
    </row>
    <row r="135">
      <c r="B135" s="26"/>
    </row>
    <row r="136">
      <c r="B136" s="26"/>
    </row>
    <row r="137">
      <c r="B137" s="26"/>
    </row>
    <row r="138">
      <c r="B138" s="26"/>
    </row>
    <row r="139">
      <c r="B139" s="26"/>
    </row>
    <row r="140">
      <c r="B140" s="26"/>
    </row>
    <row r="141">
      <c r="B141" s="26"/>
    </row>
    <row r="142">
      <c r="B142" s="26"/>
    </row>
    <row r="143">
      <c r="B143" s="26"/>
    </row>
    <row r="144">
      <c r="B144" s="26"/>
    </row>
    <row r="145">
      <c r="B145" s="26"/>
    </row>
    <row r="146">
      <c r="B146" s="26"/>
    </row>
    <row r="147">
      <c r="B147" s="26"/>
    </row>
    <row r="148">
      <c r="B148" s="26"/>
    </row>
    <row r="149">
      <c r="B149" s="26"/>
    </row>
    <row r="150">
      <c r="B150" s="26"/>
    </row>
    <row r="151">
      <c r="B151" s="26"/>
    </row>
    <row r="152">
      <c r="B152" s="26"/>
    </row>
    <row r="153">
      <c r="B153" s="26"/>
    </row>
    <row r="154">
      <c r="B154" s="26"/>
    </row>
    <row r="155">
      <c r="B155" s="26"/>
    </row>
    <row r="156">
      <c r="B156" s="26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  <row r="1001">
      <c r="B1001" s="1"/>
    </row>
    <row r="1002">
      <c r="B1002" s="1"/>
    </row>
    <row r="1003">
      <c r="B1003" s="1"/>
    </row>
    <row r="1004">
      <c r="B1004" s="1"/>
    </row>
    <row r="1005">
      <c r="B1005" s="1"/>
    </row>
    <row r="1006">
      <c r="B1006" s="1"/>
    </row>
  </sheetData>
  <drawing r:id="rId1"/>
</worksheet>
</file>